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filterPrivacy="1" defaultThemeVersion="166925"/>
  <xr:revisionPtr revIDLastSave="0" documentId="8_{7E19148A-D324-4D9C-8B2E-5294967DED21}" xr6:coauthVersionLast="47" xr6:coauthVersionMax="47" xr10:uidLastSave="{00000000-0000-0000-0000-000000000000}"/>
  <bookViews>
    <workbookView xWindow="-110" yWindow="-110" windowWidth="28080" windowHeight="16420" xr2:uid="{00000000-000D-0000-FFFF-FFFF00000000}"/>
  </bookViews>
  <sheets>
    <sheet name="様式６（経費内訳）" sheetId="3" r:id="rId1"/>
  </sheets>
  <definedNames>
    <definedName name="_xlnm.Print_Area" localSheetId="0">'様式６（経費内訳）'!$B$1:$J$48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0" i="3" l="1"/>
  <c r="I14" i="3" l="1"/>
  <c r="I15" i="3"/>
  <c r="I16" i="3"/>
  <c r="I17" i="3"/>
  <c r="I18" i="3"/>
  <c r="I19" i="3"/>
  <c r="I21" i="3"/>
  <c r="I22" i="3"/>
  <c r="I23" i="3" l="1"/>
  <c r="F32" i="3" s="1"/>
  <c r="F34" i="3" s="1"/>
  <c r="F41" i="3" s="1"/>
  <c r="F42" i="3" s="1"/>
  <c r="F44" i="3" s="1"/>
</calcChain>
</file>

<file path=xl/sharedStrings.xml><?xml version="1.0" encoding="utf-8"?>
<sst xmlns="http://schemas.openxmlformats.org/spreadsheetml/2006/main" count="111" uniqueCount="73">
  <si>
    <t>プロジェクト名</t>
    <rPh sb="6" eb="7">
      <t>メイ</t>
    </rPh>
    <phoneticPr fontId="1"/>
  </si>
  <si>
    <t>※千円単位（千円未満切り捨て）</t>
    <rPh sb="1" eb="3">
      <t>センエン</t>
    </rPh>
    <rPh sb="3" eb="5">
      <t>タンイ</t>
    </rPh>
    <rPh sb="6" eb="7">
      <t>セン</t>
    </rPh>
    <rPh sb="7" eb="10">
      <t>エンミマン</t>
    </rPh>
    <rPh sb="10" eb="11">
      <t>キ</t>
    </rPh>
    <rPh sb="12" eb="13">
      <t>ス</t>
    </rPh>
    <phoneticPr fontId="1"/>
  </si>
  <si>
    <t>注1</t>
    <rPh sb="0" eb="1">
      <t>チュウ</t>
    </rPh>
    <phoneticPr fontId="1"/>
  </si>
  <si>
    <t>消費税を除いた金額とし、各項目は千円単位（千円未満切り捨て）で記載してください。</t>
    <rPh sb="0" eb="2">
      <t>ショウヒ</t>
    </rPh>
    <rPh sb="2" eb="3">
      <t>ゼイ</t>
    </rPh>
    <rPh sb="4" eb="5">
      <t>ノゾ</t>
    </rPh>
    <rPh sb="7" eb="9">
      <t>キンガク</t>
    </rPh>
    <rPh sb="12" eb="13">
      <t>カク</t>
    </rPh>
    <rPh sb="13" eb="15">
      <t>コウモク</t>
    </rPh>
    <rPh sb="16" eb="18">
      <t>センエン</t>
    </rPh>
    <rPh sb="18" eb="20">
      <t>タンイ</t>
    </rPh>
    <rPh sb="21" eb="23">
      <t>センエン</t>
    </rPh>
    <rPh sb="23" eb="25">
      <t>ミマン</t>
    </rPh>
    <rPh sb="25" eb="26">
      <t>キ</t>
    </rPh>
    <rPh sb="27" eb="28">
      <t>ス</t>
    </rPh>
    <rPh sb="31" eb="33">
      <t>キサイ</t>
    </rPh>
    <phoneticPr fontId="1"/>
  </si>
  <si>
    <t>注2</t>
    <rPh sb="0" eb="1">
      <t>チュウ</t>
    </rPh>
    <phoneticPr fontId="1"/>
  </si>
  <si>
    <t>注3</t>
    <rPh sb="0" eb="1">
      <t>チュウ</t>
    </rPh>
    <phoneticPr fontId="1"/>
  </si>
  <si>
    <t>注4</t>
    <rPh sb="0" eb="1">
      <t>チュウ</t>
    </rPh>
    <phoneticPr fontId="1"/>
  </si>
  <si>
    <t>○網掛けの項目は自動で計算されますので、入力は不要です。</t>
    <rPh sb="1" eb="3">
      <t>アミカ</t>
    </rPh>
    <rPh sb="5" eb="7">
      <t>コウモク</t>
    </rPh>
    <rPh sb="8" eb="10">
      <t>ジドウ</t>
    </rPh>
    <rPh sb="11" eb="13">
      <t>ケイサン</t>
    </rPh>
    <rPh sb="20" eb="22">
      <t>ニュウリョク</t>
    </rPh>
    <rPh sb="23" eb="25">
      <t>フヨウ</t>
    </rPh>
    <phoneticPr fontId="1"/>
  </si>
  <si>
    <t>項　目</t>
    <rPh sb="0" eb="1">
      <t>コウ</t>
    </rPh>
    <rPh sb="2" eb="3">
      <t>メ</t>
    </rPh>
    <phoneticPr fontId="1"/>
  </si>
  <si>
    <t>補助対象となる部分の経費の内訳（事業者モデル単価の算出）</t>
    <rPh sb="0" eb="2">
      <t>ホジョ</t>
    </rPh>
    <rPh sb="2" eb="4">
      <t>タイショウ</t>
    </rPh>
    <rPh sb="7" eb="9">
      <t>ブブン</t>
    </rPh>
    <rPh sb="10" eb="12">
      <t>ケイヒ</t>
    </rPh>
    <rPh sb="13" eb="15">
      <t>ウチワケ</t>
    </rPh>
    <rPh sb="16" eb="19">
      <t>ジギョウシャ</t>
    </rPh>
    <rPh sb="22" eb="24">
      <t>タンカ</t>
    </rPh>
    <rPh sb="25" eb="27">
      <t>サンシュツ</t>
    </rPh>
    <phoneticPr fontId="1"/>
  </si>
  <si>
    <t>１．モデル住棟における建設工事費</t>
    <rPh sb="5" eb="7">
      <t>ジュウトウ</t>
    </rPh>
    <rPh sb="11" eb="13">
      <t>ケンセツ</t>
    </rPh>
    <rPh sb="13" eb="16">
      <t>コウジヒ</t>
    </rPh>
    <phoneticPr fontId="1"/>
  </si>
  <si>
    <t>外皮、開口部</t>
    <rPh sb="0" eb="2">
      <t>ガイヒ</t>
    </rPh>
    <rPh sb="3" eb="6">
      <t>カイコウブ</t>
    </rPh>
    <phoneticPr fontId="1"/>
  </si>
  <si>
    <t>②</t>
    <phoneticPr fontId="1"/>
  </si>
  <si>
    <t>断熱工事</t>
    <rPh sb="0" eb="1">
      <t>ダンネツ</t>
    </rPh>
    <rPh sb="1" eb="3">
      <t>コウジ</t>
    </rPh>
    <phoneticPr fontId="1"/>
  </si>
  <si>
    <t>暖冷房</t>
    <rPh sb="0" eb="3">
      <t>ダンレイボウ</t>
    </rPh>
    <phoneticPr fontId="1"/>
  </si>
  <si>
    <t>換気</t>
    <rPh sb="0" eb="2">
      <t>カンキ</t>
    </rPh>
    <phoneticPr fontId="1"/>
  </si>
  <si>
    <t>照明</t>
    <rPh sb="0" eb="2">
      <t>ショウメイ</t>
    </rPh>
    <phoneticPr fontId="1"/>
  </si>
  <si>
    <t>給湯</t>
    <rPh sb="0" eb="2">
      <t>キュウトウ</t>
    </rPh>
    <phoneticPr fontId="1"/>
  </si>
  <si>
    <t>２．事業者モデル単価の算出</t>
    <rPh sb="2" eb="5">
      <t>ジギョウシャ</t>
    </rPh>
    <rPh sb="8" eb="10">
      <t>タンカ</t>
    </rPh>
    <rPh sb="11" eb="13">
      <t>サンシュツ</t>
    </rPh>
    <phoneticPr fontId="1"/>
  </si>
  <si>
    <t>数値、金額</t>
    <rPh sb="0" eb="2">
      <t>スウチ</t>
    </rPh>
    <rPh sb="3" eb="5">
      <t>キンガク</t>
    </rPh>
    <phoneticPr fontId="1"/>
  </si>
  <si>
    <t>項目</t>
    <rPh sb="0" eb="2">
      <t>コウモク</t>
    </rPh>
    <phoneticPr fontId="1"/>
  </si>
  <si>
    <t>事業者モデル単価</t>
    <rPh sb="0" eb="3">
      <t>ジギョウシャ</t>
    </rPh>
    <rPh sb="6" eb="8">
      <t>タンカ</t>
    </rPh>
    <phoneticPr fontId="1"/>
  </si>
  <si>
    <t>㎡</t>
    <phoneticPr fontId="1"/>
  </si>
  <si>
    <t>(A-B)</t>
    <phoneticPr fontId="1"/>
  </si>
  <si>
    <t>掛かり増し費用</t>
    <rPh sb="0" eb="1">
      <t>カ</t>
    </rPh>
    <rPh sb="3" eb="4">
      <t>マ</t>
    </rPh>
    <rPh sb="5" eb="7">
      <t>ヒヨウ</t>
    </rPh>
    <phoneticPr fontId="1"/>
  </si>
  <si>
    <t>円/㎡</t>
    <rPh sb="0" eb="1">
      <t>エン</t>
    </rPh>
    <phoneticPr fontId="1"/>
  </si>
  <si>
    <t>３．モデル住棟における戸当たり補助金申請額</t>
    <rPh sb="5" eb="7">
      <t>ジュウトウ</t>
    </rPh>
    <rPh sb="11" eb="13">
      <t>コア</t>
    </rPh>
    <rPh sb="15" eb="18">
      <t>ホジョキン</t>
    </rPh>
    <rPh sb="18" eb="21">
      <t>シンセイガク</t>
    </rPh>
    <phoneticPr fontId="1"/>
  </si>
  <si>
    <t>備考</t>
    <rPh sb="0" eb="2">
      <t>ビコウ</t>
    </rPh>
    <phoneticPr fontId="1"/>
  </si>
  <si>
    <t>④</t>
    <phoneticPr fontId="1"/>
  </si>
  <si>
    <t>建設工事費の掛かり増し費用</t>
    <rPh sb="0" eb="2">
      <t>ケンセツ</t>
    </rPh>
    <rPh sb="2" eb="5">
      <t>コウジヒ</t>
    </rPh>
    <rPh sb="6" eb="7">
      <t>カ</t>
    </rPh>
    <rPh sb="9" eb="10">
      <t>マ</t>
    </rPh>
    <rPh sb="11" eb="13">
      <t>ヒヨウ</t>
    </rPh>
    <phoneticPr fontId="1"/>
  </si>
  <si>
    <t>モデル住棟における補助額</t>
    <rPh sb="3" eb="5">
      <t>ジュウトウ</t>
    </rPh>
    <rPh sb="9" eb="11">
      <t>ホジョ</t>
    </rPh>
    <rPh sb="11" eb="12">
      <t>ガク</t>
    </rPh>
    <phoneticPr fontId="1"/>
  </si>
  <si>
    <t>③＝①÷②</t>
    <phoneticPr fontId="1"/>
  </si>
  <si>
    <t>⑥＝(④＋⑤)×1/2</t>
    <phoneticPr fontId="1"/>
  </si>
  <si>
    <t>モデル住棟の住戸数</t>
    <rPh sb="3" eb="5">
      <t>ジュウトウ</t>
    </rPh>
    <rPh sb="6" eb="8">
      <t>ジュウコ</t>
    </rPh>
    <rPh sb="8" eb="9">
      <t>スウ</t>
    </rPh>
    <phoneticPr fontId="1"/>
  </si>
  <si>
    <t>戸</t>
    <rPh sb="0" eb="1">
      <t>コ</t>
    </rPh>
    <phoneticPr fontId="1"/>
  </si>
  <si>
    <t>⑦</t>
    <phoneticPr fontId="1"/>
  </si>
  <si>
    <t>住棟タイプＮＯ</t>
    <rPh sb="0" eb="2">
      <t>ジュウトウ</t>
    </rPh>
    <phoneticPr fontId="1"/>
  </si>
  <si>
    <t>千円/棟</t>
    <rPh sb="0" eb="2">
      <t>センエン</t>
    </rPh>
    <rPh sb="3" eb="4">
      <t>トウ</t>
    </rPh>
    <phoneticPr fontId="1"/>
  </si>
  <si>
    <t>円/棟</t>
    <rPh sb="0" eb="1">
      <t>エン</t>
    </rPh>
    <rPh sb="2" eb="3">
      <t>トウ</t>
    </rPh>
    <phoneticPr fontId="1"/>
  </si>
  <si>
    <t>　小　計　Ａ</t>
    <rPh sb="1" eb="2">
      <t>ショウ</t>
    </rPh>
    <rPh sb="3" eb="4">
      <t>ケイ</t>
    </rPh>
    <phoneticPr fontId="1"/>
  </si>
  <si>
    <t>建設工事費の掛かり増し費用（小計Ａ）</t>
    <rPh sb="0" eb="2">
      <t>ケンセツ</t>
    </rPh>
    <rPh sb="2" eb="5">
      <t>コウジヒ</t>
    </rPh>
    <rPh sb="6" eb="7">
      <t>カ</t>
    </rPh>
    <rPh sb="9" eb="10">
      <t>マ</t>
    </rPh>
    <rPh sb="11" eb="13">
      <t>ヒヨウ</t>
    </rPh>
    <rPh sb="14" eb="16">
      <t>ショウケイ</t>
    </rPh>
    <phoneticPr fontId="1"/>
  </si>
  <si>
    <t>提案仕様
(A)</t>
    <rPh sb="0" eb="2">
      <t>テイアン</t>
    </rPh>
    <rPh sb="2" eb="4">
      <t>シヨウ</t>
    </rPh>
    <phoneticPr fontId="1"/>
  </si>
  <si>
    <t>本事業の標準仕様
(B)</t>
    <rPh sb="0" eb="3">
      <t>ホンジギョウ</t>
    </rPh>
    <rPh sb="4" eb="6">
      <t>ヒョウジュン</t>
    </rPh>
    <rPh sb="6" eb="8">
      <t>シヨウ</t>
    </rPh>
    <phoneticPr fontId="1"/>
  </si>
  <si>
    <t>千円/棟</t>
    <rPh sb="0" eb="1">
      <t>セン</t>
    </rPh>
    <rPh sb="1" eb="2">
      <t>エン</t>
    </rPh>
    <rPh sb="3" eb="4">
      <t>トウ</t>
    </rPh>
    <phoneticPr fontId="1"/>
  </si>
  <si>
    <t>⑧＝⑥÷⑦又は200千円のいずれか低い額</t>
    <rPh sb="5" eb="6">
      <t>マタ</t>
    </rPh>
    <rPh sb="10" eb="12">
      <t>センエン</t>
    </rPh>
    <rPh sb="17" eb="18">
      <t>ヒク</t>
    </rPh>
    <rPh sb="19" eb="20">
      <t>ガク</t>
    </rPh>
    <phoneticPr fontId="1"/>
  </si>
  <si>
    <t>設計費は、消費税を除いた金額とし、千円単位（千円未満切り捨て）で記載してください。</t>
    <rPh sb="0" eb="3">
      <t>セッケイヒ</t>
    </rPh>
    <rPh sb="5" eb="7">
      <t>ショウヒ</t>
    </rPh>
    <rPh sb="7" eb="8">
      <t>ゼイ</t>
    </rPh>
    <rPh sb="9" eb="10">
      <t>ノゾ</t>
    </rPh>
    <rPh sb="12" eb="14">
      <t>キンガク</t>
    </rPh>
    <rPh sb="17" eb="19">
      <t>センエン</t>
    </rPh>
    <rPh sb="19" eb="21">
      <t>タンイ</t>
    </rPh>
    <rPh sb="22" eb="24">
      <t>センエン</t>
    </rPh>
    <rPh sb="24" eb="26">
      <t>ミマン</t>
    </rPh>
    <rPh sb="26" eb="27">
      <t>キ</t>
    </rPh>
    <rPh sb="28" eb="29">
      <t>ス</t>
    </rPh>
    <rPh sb="32" eb="34">
      <t>キサイ</t>
    </rPh>
    <phoneticPr fontId="1"/>
  </si>
  <si>
    <t>設計費は、補助対象住棟におけるＢＥＬＳ取得に係る申請費（審査料）のみが補助対象です。</t>
    <rPh sb="0" eb="3">
      <t>セッケイヒ</t>
    </rPh>
    <rPh sb="5" eb="7">
      <t>ホジョ</t>
    </rPh>
    <rPh sb="7" eb="9">
      <t>タイショウ</t>
    </rPh>
    <rPh sb="9" eb="11">
      <t>ジュウトウ</t>
    </rPh>
    <rPh sb="19" eb="21">
      <t>シュトク</t>
    </rPh>
    <rPh sb="22" eb="23">
      <t>カカ</t>
    </rPh>
    <rPh sb="24" eb="26">
      <t>シンセイ</t>
    </rPh>
    <rPh sb="26" eb="27">
      <t>ヒ</t>
    </rPh>
    <rPh sb="28" eb="30">
      <t>シンサ</t>
    </rPh>
    <rPh sb="30" eb="31">
      <t>リョウ</t>
    </rPh>
    <rPh sb="35" eb="37">
      <t>ホジョ</t>
    </rPh>
    <rPh sb="37" eb="39">
      <t>タイショウ</t>
    </rPh>
    <phoneticPr fontId="1"/>
  </si>
  <si>
    <t>（様式６・住宅Ｄ）</t>
    <rPh sb="1" eb="3">
      <t>ヨウシキ</t>
    </rPh>
    <rPh sb="5" eb="7">
      <t>ジュウタク</t>
    </rPh>
    <phoneticPr fontId="1"/>
  </si>
  <si>
    <t>○提案するモデル住棟タイプごとに、本様式（様式６）を作成してください。</t>
    <rPh sb="1" eb="3">
      <t>テイアン</t>
    </rPh>
    <rPh sb="8" eb="10">
      <t>ジュウトウ</t>
    </rPh>
    <rPh sb="17" eb="18">
      <t>ホン</t>
    </rPh>
    <rPh sb="18" eb="20">
      <t>ヨウシキ</t>
    </rPh>
    <rPh sb="21" eb="23">
      <t>ヨウシキ</t>
    </rPh>
    <rPh sb="26" eb="28">
      <t>サクセイ</t>
    </rPh>
    <phoneticPr fontId="1"/>
  </si>
  <si>
    <t>モデル住棟における
戸当たり補助金申請額</t>
    <rPh sb="3" eb="5">
      <t>ジュウトウ</t>
    </rPh>
    <rPh sb="10" eb="12">
      <t>コア</t>
    </rPh>
    <rPh sb="14" eb="17">
      <t>ホジョキン</t>
    </rPh>
    <rPh sb="17" eb="19">
      <t>シンセイ</t>
    </rPh>
    <rPh sb="19" eb="20">
      <t>ガク</t>
    </rPh>
    <phoneticPr fontId="1"/>
  </si>
  <si>
    <t>建設工事費（補助対象部分）にその他設備を計上する場合は、（　）内に内容を明記してください。</t>
    <rPh sb="0" eb="2">
      <t>ケンセツ</t>
    </rPh>
    <rPh sb="2" eb="5">
      <t>コウジヒ</t>
    </rPh>
    <rPh sb="6" eb="8">
      <t>ホジョ</t>
    </rPh>
    <rPh sb="8" eb="10">
      <t>タイショウ</t>
    </rPh>
    <rPh sb="10" eb="12">
      <t>ブブン</t>
    </rPh>
    <rPh sb="16" eb="17">
      <t>タ</t>
    </rPh>
    <rPh sb="17" eb="19">
      <t>セツビ</t>
    </rPh>
    <rPh sb="20" eb="22">
      <t>ケイジョウ</t>
    </rPh>
    <rPh sb="24" eb="26">
      <t>バアイ</t>
    </rPh>
    <rPh sb="31" eb="32">
      <t>ナイ</t>
    </rPh>
    <rPh sb="33" eb="35">
      <t>ナイヨウ</t>
    </rPh>
    <rPh sb="36" eb="38">
      <t>メイキ</t>
    </rPh>
    <phoneticPr fontId="1"/>
  </si>
  <si>
    <t>①＝小計Ａ×1000</t>
    <rPh sb="2" eb="4">
      <t>ショウケイ</t>
    </rPh>
    <phoneticPr fontId="1"/>
  </si>
  <si>
    <t>※円単位（円未満切り捨て）</t>
    <rPh sb="1" eb="2">
      <t>エン</t>
    </rPh>
    <rPh sb="2" eb="4">
      <t>タンイ</t>
    </rPh>
    <rPh sb="5" eb="8">
      <t>エンミマン</t>
    </rPh>
    <rPh sb="8" eb="9">
      <t>キ</t>
    </rPh>
    <rPh sb="10" eb="11">
      <t>ス</t>
    </rPh>
    <phoneticPr fontId="1"/>
  </si>
  <si>
    <t>⑤＝②×③÷1000</t>
    <phoneticPr fontId="1"/>
  </si>
  <si>
    <t>設備機器</t>
    <rPh sb="0" eb="1">
      <t>セツビ</t>
    </rPh>
    <rPh sb="1" eb="3">
      <t>キキ</t>
    </rPh>
    <phoneticPr fontId="1"/>
  </si>
  <si>
    <t>工事</t>
    <rPh sb="0" eb="2">
      <t>コウジ</t>
    </rPh>
    <phoneticPr fontId="1"/>
  </si>
  <si>
    <t>その他工事</t>
    <rPh sb="2" eb="3">
      <t>タ</t>
    </rPh>
    <rPh sb="3" eb="5">
      <t>コウジ</t>
    </rPh>
    <phoneticPr fontId="1"/>
  </si>
  <si>
    <t>（モデル住棟タイプ毎に作成、Ａ４・１枚）</t>
    <rPh sb="4" eb="6">
      <t>ジュウトウ</t>
    </rPh>
    <rPh sb="9" eb="10">
      <t>ゴト</t>
    </rPh>
    <rPh sb="11" eb="13">
      <t>サクセイ</t>
    </rPh>
    <rPh sb="18" eb="19">
      <t>マイ</t>
    </rPh>
    <phoneticPr fontId="1"/>
  </si>
  <si>
    <t>設計費(ＢＥＬＳ申請費）</t>
    <rPh sb="0" eb="2">
      <t>セッケイ</t>
    </rPh>
    <rPh sb="2" eb="3">
      <t>ヒ</t>
    </rPh>
    <rPh sb="8" eb="10">
      <t>シンセイ</t>
    </rPh>
    <rPh sb="10" eb="11">
      <t>ヒ</t>
    </rPh>
    <phoneticPr fontId="1"/>
  </si>
  <si>
    <t>注</t>
    <rPh sb="0" eb="1">
      <t>チュウ</t>
    </rPh>
    <phoneticPr fontId="1"/>
  </si>
  <si>
    <t>補助対象工事に関する建設工事費</t>
    <rPh sb="0" eb="2">
      <t>ホジョ</t>
    </rPh>
    <rPh sb="2" eb="4">
      <t>タイショウ</t>
    </rPh>
    <rPh sb="4" eb="6">
      <t>コウジ</t>
    </rPh>
    <rPh sb="7" eb="8">
      <t>カン</t>
    </rPh>
    <rPh sb="10" eb="12">
      <t>ケンセツ</t>
    </rPh>
    <rPh sb="12" eb="15">
      <t>コウジヒ</t>
    </rPh>
    <phoneticPr fontId="1"/>
  </si>
  <si>
    <t>提案仕様と本事業の標準仕様が同じ仕様で、掛かり増し費用が０円となる項目も金額を入力してください。</t>
    <rPh sb="0" eb="2">
      <t>テイアン</t>
    </rPh>
    <rPh sb="2" eb="4">
      <t>シヨウ</t>
    </rPh>
    <rPh sb="5" eb="8">
      <t>ホンジギョウ</t>
    </rPh>
    <rPh sb="9" eb="11">
      <t>ヒョウジュン</t>
    </rPh>
    <rPh sb="11" eb="13">
      <t>シヨウ</t>
    </rPh>
    <rPh sb="14" eb="15">
      <t>オナ</t>
    </rPh>
    <rPh sb="16" eb="18">
      <t>シヨウ</t>
    </rPh>
    <rPh sb="20" eb="21">
      <t>カ</t>
    </rPh>
    <rPh sb="23" eb="24">
      <t>マ</t>
    </rPh>
    <rPh sb="25" eb="27">
      <t>ヒヨウ</t>
    </rPh>
    <rPh sb="29" eb="30">
      <t>エン</t>
    </rPh>
    <rPh sb="33" eb="35">
      <t>コウモク</t>
    </rPh>
    <rPh sb="36" eb="38">
      <t>キンガク</t>
    </rPh>
    <rPh sb="39" eb="41">
      <t>ニュウリョク</t>
    </rPh>
    <phoneticPr fontId="1"/>
  </si>
  <si>
    <t>提案仕様と本事業の標準仕様は、様式４－１で設定した仕様として費用を算出してください。</t>
    <rPh sb="0" eb="2">
      <t>テイアン</t>
    </rPh>
    <rPh sb="2" eb="4">
      <t>シヨウ</t>
    </rPh>
    <rPh sb="5" eb="8">
      <t>ホンジギョウ</t>
    </rPh>
    <rPh sb="9" eb="11">
      <t>ヒョウジュン</t>
    </rPh>
    <rPh sb="11" eb="13">
      <t>シヨウ</t>
    </rPh>
    <rPh sb="15" eb="17">
      <t>ヨウシキ</t>
    </rPh>
    <rPh sb="21" eb="23">
      <t>セッテイ</t>
    </rPh>
    <rPh sb="25" eb="27">
      <t>シヨウ</t>
    </rPh>
    <rPh sb="30" eb="32">
      <t>ヒヨウ</t>
    </rPh>
    <rPh sb="33" eb="35">
      <t>サンシュツ</t>
    </rPh>
    <phoneticPr fontId="1"/>
  </si>
  <si>
    <t>「モデル住棟　延床面積」は確認申請における住宅部分の延べ面積としてください。</t>
    <rPh sb="4" eb="5">
      <t>ス</t>
    </rPh>
    <rPh sb="5" eb="6">
      <t>トウ</t>
    </rPh>
    <rPh sb="7" eb="8">
      <t>ノ</t>
    </rPh>
    <rPh sb="8" eb="9">
      <t>ユカ</t>
    </rPh>
    <rPh sb="9" eb="11">
      <t>メンセキ</t>
    </rPh>
    <rPh sb="13" eb="15">
      <t>カクニン</t>
    </rPh>
    <rPh sb="15" eb="17">
      <t>シンセイ</t>
    </rPh>
    <rPh sb="21" eb="23">
      <t>ジュウタク</t>
    </rPh>
    <rPh sb="23" eb="25">
      <t>ブブン</t>
    </rPh>
    <rPh sb="26" eb="27">
      <t>ノ</t>
    </rPh>
    <rPh sb="28" eb="30">
      <t>メンセキ</t>
    </rPh>
    <phoneticPr fontId="1"/>
  </si>
  <si>
    <t>※</t>
    <phoneticPr fontId="1"/>
  </si>
  <si>
    <t>１戸あたりの補助限度額は200千円/戸となります。</t>
    <rPh sb="1" eb="2">
      <t>コ</t>
    </rPh>
    <rPh sb="6" eb="8">
      <t>ホジョ</t>
    </rPh>
    <rPh sb="8" eb="10">
      <t>ゲンド</t>
    </rPh>
    <rPh sb="10" eb="11">
      <t>ガク</t>
    </rPh>
    <rPh sb="15" eb="16">
      <t>チ</t>
    </rPh>
    <rPh sb="16" eb="17">
      <t>エン</t>
    </rPh>
    <rPh sb="18" eb="19">
      <t>コ</t>
    </rPh>
    <phoneticPr fontId="1"/>
  </si>
  <si>
    <t>○○○○タイプ</t>
    <phoneticPr fontId="1"/>
  </si>
  <si>
    <t>(            )</t>
    <phoneticPr fontId="1"/>
  </si>
  <si>
    <t>モデル住棟　延床面積</t>
    <rPh sb="3" eb="5">
      <t>ジュウトウ</t>
    </rPh>
    <rPh sb="6" eb="10">
      <t>ノベユカメンセキ</t>
    </rPh>
    <phoneticPr fontId="1"/>
  </si>
  <si>
    <r>
      <t>(</t>
    </r>
    <r>
      <rPr>
        <sz val="11"/>
        <color rgb="FF00B050"/>
        <rFont val="ＭＳ 明朝"/>
        <family val="1"/>
        <charset val="128"/>
      </rPr>
      <t>節湯水栓</t>
    </r>
    <r>
      <rPr>
        <sz val="11"/>
        <rFont val="ＭＳ 明朝"/>
        <family val="1"/>
        <charset val="128"/>
      </rPr>
      <t>　　)</t>
    </r>
    <rPh sb="1" eb="2">
      <t>セツ</t>
    </rPh>
    <rPh sb="2" eb="3">
      <t>ユ</t>
    </rPh>
    <rPh sb="3" eb="5">
      <t>スイセン</t>
    </rPh>
    <phoneticPr fontId="1"/>
  </si>
  <si>
    <t>事業者モデル単価を過大に設定した場合、完了実績報告時に補助対象とならない住棟が発生する場合がありますので、留意してください。</t>
    <rPh sb="0" eb="3">
      <t>ジギョウシャ</t>
    </rPh>
    <rPh sb="6" eb="8">
      <t>タンカ</t>
    </rPh>
    <rPh sb="9" eb="11">
      <t>カダイ</t>
    </rPh>
    <rPh sb="12" eb="14">
      <t>セッテイ</t>
    </rPh>
    <rPh sb="16" eb="18">
      <t>バアイ</t>
    </rPh>
    <rPh sb="19" eb="21">
      <t>カンリョウ</t>
    </rPh>
    <rPh sb="21" eb="23">
      <t>ジッセキ</t>
    </rPh>
    <rPh sb="23" eb="25">
      <t>ホウコク</t>
    </rPh>
    <rPh sb="25" eb="26">
      <t>ジ</t>
    </rPh>
    <rPh sb="27" eb="29">
      <t>ホジョ</t>
    </rPh>
    <rPh sb="29" eb="31">
      <t>タイショウ</t>
    </rPh>
    <rPh sb="36" eb="38">
      <t>ジュウトウ</t>
    </rPh>
    <rPh sb="39" eb="41">
      <t>ハッセイ</t>
    </rPh>
    <rPh sb="43" eb="45">
      <t>バアイ</t>
    </rPh>
    <rPh sb="53" eb="55">
      <t>リュウイ</t>
    </rPh>
    <phoneticPr fontId="1"/>
  </si>
  <si>
    <t>住棟タイプ名</t>
    <rPh sb="0" eb="2">
      <t>ジュウトウ</t>
    </rPh>
    <rPh sb="5" eb="6">
      <t>メイ</t>
    </rPh>
    <phoneticPr fontId="1"/>
  </si>
  <si>
    <t>千円/戸</t>
    <rPh sb="0" eb="1">
      <t>セン</t>
    </rPh>
    <rPh sb="1" eb="2">
      <t>エン</t>
    </rPh>
    <rPh sb="3" eb="4">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</si>
</sst>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 "/>
  </numFmts>
  <fonts count="2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2"/>
      <color theme="1"/>
      <name val="ＭＳ Ｐゴシック"/>
      <family val="3"/>
      <charset val="128"/>
    </font>
    <font>
      <sz val="11"/>
      <color theme="1"/>
      <name val="ＭＳ 明朝"/>
      <family val="1"/>
      <charset val="128"/>
    </font>
    <font>
      <sz val="11"/>
      <color theme="1"/>
      <name val="ＭＳ Ｐゴシック"/>
      <family val="3"/>
      <charset val="128"/>
    </font>
    <font>
      <sz val="12"/>
      <color theme="1"/>
      <name val="ＭＳ ゴシック"/>
      <family val="3"/>
      <charset val="128"/>
    </font>
    <font>
      <sz val="10.5"/>
      <color theme="1"/>
      <name val="ＭＳ 明朝"/>
      <family val="1"/>
      <charset val="128"/>
    </font>
    <font>
      <b/>
      <sz val="11"/>
      <color theme="1"/>
      <name val="ＭＳ ゴシック"/>
      <family val="3"/>
      <charset val="128"/>
    </font>
    <font>
      <sz val="12"/>
      <color theme="1"/>
      <name val="Century"/>
      <family val="1"/>
    </font>
    <font>
      <sz val="10"/>
      <color theme="1"/>
      <name val="ＭＳ 明朝"/>
      <family val="1"/>
      <charset val="128"/>
    </font>
    <font>
      <sz val="11"/>
      <name val="ＭＳ Ｐゴシック"/>
      <family val="3"/>
      <charset val="128"/>
    </font>
    <font>
      <sz val="11"/>
      <color rgb="FFFF0000"/>
      <name val="ＭＳ Ｐゴシック"/>
      <family val="3"/>
      <charset val="128"/>
    </font>
    <font>
      <sz val="11"/>
      <name val="ＭＳ 明朝"/>
      <family val="1"/>
      <charset val="128"/>
    </font>
    <font>
      <sz val="10.5"/>
      <name val="ＭＳ Ｐ明朝"/>
      <family val="1"/>
      <charset val="128"/>
    </font>
    <font>
      <sz val="12"/>
      <name val="ＭＳ Ｐゴシック"/>
      <family val="3"/>
      <charset val="128"/>
    </font>
    <font>
      <sz val="11"/>
      <name val="Century"/>
      <family val="1"/>
    </font>
    <font>
      <sz val="11"/>
      <name val="ＭＳ Ｐ明朝"/>
      <family val="1"/>
      <charset val="128"/>
    </font>
    <font>
      <sz val="12"/>
      <name val="Century"/>
      <family val="1"/>
    </font>
    <font>
      <sz val="10"/>
      <name val="ＭＳ 明朝"/>
      <family val="1"/>
      <charset val="128"/>
    </font>
    <font>
      <sz val="11"/>
      <color rgb="FFFF0000"/>
      <name val="ＭＳ 明朝"/>
      <family val="1"/>
      <charset val="128"/>
    </font>
    <font>
      <sz val="11"/>
      <color rgb="FF00B050"/>
      <name val="ＭＳ Ｐゴシック"/>
      <family val="3"/>
      <charset val="128"/>
    </font>
    <font>
      <sz val="12"/>
      <color rgb="FF00B050"/>
      <name val="Century"/>
      <family val="1"/>
    </font>
    <font>
      <sz val="11"/>
      <color rgb="FF00B05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4">
    <xf numFmtId="0" fontId="0" fillId="0" borderId="0">
      <alignment vertical="center"/>
    </xf>
    <xf numFmtId="38" fontId="2"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cellStyleXfs>
  <cellXfs count="107">
    <xf numFmtId="0" fontId="0" fillId="0" borderId="0" xfId="0">
      <alignment vertical="center"/>
    </xf>
    <xf numFmtId="0" fontId="4" fillId="0" borderId="0" xfId="0" applyFont="1">
      <alignment vertical="center"/>
    </xf>
    <xf numFmtId="38" fontId="4" fillId="0" borderId="0" xfId="1" applyFont="1">
      <alignment vertical="center"/>
    </xf>
    <xf numFmtId="0" fontId="5" fillId="0" borderId="0" xfId="0" applyFont="1">
      <alignment vertical="center"/>
    </xf>
    <xf numFmtId="0" fontId="7" fillId="0" borderId="0" xfId="0" applyFont="1">
      <alignment vertical="center"/>
    </xf>
    <xf numFmtId="0" fontId="6" fillId="2" borderId="0" xfId="0" applyFont="1" applyFill="1" applyAlignment="1">
      <alignment horizontal="right" vertical="center"/>
    </xf>
    <xf numFmtId="0" fontId="4" fillId="2" borderId="0" xfId="0" applyFont="1" applyFill="1">
      <alignment vertical="center"/>
    </xf>
    <xf numFmtId="38" fontId="4" fillId="2" borderId="0" xfId="1" applyFont="1" applyFill="1">
      <alignment vertical="center"/>
    </xf>
    <xf numFmtId="0" fontId="7" fillId="2" borderId="0" xfId="0" applyFont="1" applyFill="1">
      <alignment vertical="center"/>
    </xf>
    <xf numFmtId="38" fontId="7" fillId="2" borderId="0" xfId="1" applyFont="1" applyFill="1">
      <alignment vertical="center"/>
    </xf>
    <xf numFmtId="0" fontId="3" fillId="2" borderId="0" xfId="0" applyFont="1" applyFill="1">
      <alignment vertical="center"/>
    </xf>
    <xf numFmtId="0" fontId="5" fillId="2" borderId="0" xfId="0" applyFont="1" applyFill="1">
      <alignment vertical="center"/>
    </xf>
    <xf numFmtId="38" fontId="5" fillId="2" borderId="0" xfId="1" applyFont="1" applyFill="1">
      <alignment vertical="center"/>
    </xf>
    <xf numFmtId="0" fontId="4" fillId="2" borderId="4" xfId="0" applyFont="1" applyFill="1" applyBorder="1">
      <alignment vertical="center"/>
    </xf>
    <xf numFmtId="0" fontId="8" fillId="2" borderId="0" xfId="0" applyFont="1" applyFill="1">
      <alignment vertical="center"/>
    </xf>
    <xf numFmtId="0" fontId="10" fillId="2" borderId="0" xfId="0" applyFont="1" applyFill="1">
      <alignment vertical="center"/>
    </xf>
    <xf numFmtId="0" fontId="6" fillId="2" borderId="0" xfId="0" applyFont="1" applyFill="1" applyAlignment="1">
      <alignment vertical="center"/>
    </xf>
    <xf numFmtId="0" fontId="4" fillId="2" borderId="2" xfId="0" applyFont="1" applyFill="1" applyBorder="1">
      <alignment vertical="center"/>
    </xf>
    <xf numFmtId="0" fontId="4" fillId="2" borderId="1" xfId="0" applyFont="1" applyFill="1" applyBorder="1">
      <alignment vertical="center"/>
    </xf>
    <xf numFmtId="38" fontId="4" fillId="2" borderId="1" xfId="1" applyFont="1" applyFill="1" applyBorder="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12" fillId="0" borderId="0" xfId="0" applyFont="1">
      <alignment vertical="center"/>
    </xf>
    <xf numFmtId="38" fontId="4" fillId="2" borderId="4" xfId="1" applyFont="1" applyFill="1" applyBorder="1">
      <alignment vertical="center"/>
    </xf>
    <xf numFmtId="0" fontId="5" fillId="0" borderId="0" xfId="0" applyFont="1" applyFill="1">
      <alignment vertical="center"/>
    </xf>
    <xf numFmtId="0" fontId="4" fillId="0" borderId="0" xfId="0" applyFont="1" applyFill="1">
      <alignment vertical="center"/>
    </xf>
    <xf numFmtId="38" fontId="4" fillId="0" borderId="1" xfId="1" applyFont="1" applyFill="1" applyBorder="1">
      <alignment vertical="center"/>
    </xf>
    <xf numFmtId="38" fontId="11" fillId="2" borderId="0" xfId="1" applyFont="1" applyFill="1">
      <alignment vertical="center"/>
    </xf>
    <xf numFmtId="0" fontId="11" fillId="2" borderId="0" xfId="0" applyFont="1" applyFill="1" applyAlignment="1">
      <alignment horizontal="right" vertical="center"/>
    </xf>
    <xf numFmtId="0" fontId="14" fillId="2" borderId="3" xfId="0" applyFont="1" applyFill="1" applyBorder="1">
      <alignment vertical="center"/>
    </xf>
    <xf numFmtId="0" fontId="13" fillId="2" borderId="4" xfId="0" applyFont="1" applyFill="1" applyBorder="1">
      <alignment vertical="center"/>
    </xf>
    <xf numFmtId="38" fontId="13" fillId="2" borderId="0" xfId="1" applyFont="1" applyFill="1">
      <alignment vertical="center"/>
    </xf>
    <xf numFmtId="0" fontId="13" fillId="2" borderId="0" xfId="0" applyFont="1" applyFill="1">
      <alignment vertical="center"/>
    </xf>
    <xf numFmtId="0" fontId="4" fillId="2" borderId="4" xfId="0" applyFont="1" applyFill="1" applyBorder="1" applyAlignment="1">
      <alignment vertical="center"/>
    </xf>
    <xf numFmtId="0" fontId="4" fillId="2" borderId="3" xfId="0" applyFont="1" applyFill="1" applyBorder="1">
      <alignment vertical="center"/>
    </xf>
    <xf numFmtId="0" fontId="15" fillId="2" borderId="0" xfId="0" applyFont="1" applyFill="1">
      <alignment vertical="center"/>
    </xf>
    <xf numFmtId="0" fontId="11" fillId="2" borderId="0" xfId="0" applyFont="1" applyFill="1">
      <alignment vertical="center"/>
    </xf>
    <xf numFmtId="0" fontId="13" fillId="0" borderId="2" xfId="0" applyFont="1" applyFill="1" applyBorder="1">
      <alignment vertical="center"/>
    </xf>
    <xf numFmtId="0" fontId="13" fillId="0" borderId="4" xfId="0" applyFont="1" applyFill="1" applyBorder="1">
      <alignment vertical="center"/>
    </xf>
    <xf numFmtId="176" fontId="18" fillId="3" borderId="2" xfId="1" applyNumberFormat="1" applyFont="1" applyFill="1" applyBorder="1">
      <alignment vertical="center"/>
    </xf>
    <xf numFmtId="0" fontId="17"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7" xfId="0" applyFont="1" applyFill="1" applyBorder="1" applyAlignment="1">
      <alignment horizontal="left" vertical="center"/>
    </xf>
    <xf numFmtId="0" fontId="17" fillId="0" borderId="5" xfId="0" applyFont="1" applyFill="1" applyBorder="1" applyAlignment="1">
      <alignment horizontal="left" vertical="center"/>
    </xf>
    <xf numFmtId="0" fontId="16" fillId="0" borderId="6" xfId="0" applyFont="1" applyFill="1" applyBorder="1" applyAlignment="1">
      <alignment horizontal="left" vertical="center"/>
    </xf>
    <xf numFmtId="0" fontId="13" fillId="0" borderId="0" xfId="0" applyFont="1" applyFill="1">
      <alignment vertical="center"/>
    </xf>
    <xf numFmtId="38" fontId="13" fillId="0" borderId="0" xfId="1" applyFont="1" applyFill="1">
      <alignment vertical="center"/>
    </xf>
    <xf numFmtId="0" fontId="19" fillId="0" borderId="0" xfId="0" applyFont="1" applyFill="1">
      <alignment vertical="center"/>
    </xf>
    <xf numFmtId="0" fontId="19" fillId="0" borderId="0" xfId="0" applyFont="1" applyFill="1" applyAlignment="1">
      <alignment vertical="top"/>
    </xf>
    <xf numFmtId="0" fontId="20" fillId="0" borderId="3" xfId="0" applyFont="1" applyFill="1" applyBorder="1" applyAlignment="1">
      <alignment vertical="center"/>
    </xf>
    <xf numFmtId="0" fontId="15" fillId="0" borderId="11" xfId="0" applyFont="1" applyFill="1" applyBorder="1" applyAlignment="1">
      <alignment horizontal="right" vertical="top"/>
    </xf>
    <xf numFmtId="0" fontId="13" fillId="0" borderId="2" xfId="0" applyFont="1" applyFill="1" applyBorder="1" applyAlignment="1">
      <alignment vertical="center"/>
    </xf>
    <xf numFmtId="0" fontId="13" fillId="0" borderId="3" xfId="0" applyFont="1" applyFill="1" applyBorder="1" applyAlignment="1">
      <alignment vertical="center"/>
    </xf>
    <xf numFmtId="0" fontId="13" fillId="2" borderId="2" xfId="0" applyFont="1" applyFill="1" applyBorder="1" applyAlignment="1">
      <alignment vertical="center"/>
    </xf>
    <xf numFmtId="0" fontId="13" fillId="2" borderId="3" xfId="0" applyFont="1" applyFill="1" applyBorder="1" applyAlignment="1">
      <alignment vertical="center"/>
    </xf>
    <xf numFmtId="0" fontId="19" fillId="0" borderId="0" xfId="0" applyFont="1" applyFill="1" applyAlignment="1">
      <alignment horizontal="right" vertical="center"/>
    </xf>
    <xf numFmtId="0" fontId="19" fillId="2" borderId="0" xfId="0" applyFont="1" applyFill="1">
      <alignment vertical="center"/>
    </xf>
    <xf numFmtId="0" fontId="21" fillId="2" borderId="1" xfId="0" applyFont="1" applyFill="1" applyBorder="1" applyAlignment="1" applyProtection="1">
      <alignment horizontal="center" vertical="center"/>
      <protection locked="0"/>
    </xf>
    <xf numFmtId="176" fontId="22" fillId="0" borderId="2" xfId="1" applyNumberFormat="1" applyFont="1" applyFill="1" applyBorder="1" applyProtection="1">
      <alignment vertical="center"/>
      <protection locked="0"/>
    </xf>
    <xf numFmtId="176" fontId="18" fillId="0" borderId="2" xfId="1" applyNumberFormat="1" applyFont="1" applyFill="1" applyBorder="1" applyProtection="1">
      <alignment vertical="center"/>
      <protection locked="0"/>
    </xf>
    <xf numFmtId="176" fontId="18" fillId="0" borderId="5" xfId="1" applyNumberFormat="1" applyFont="1" applyFill="1" applyBorder="1" applyProtection="1">
      <alignment vertical="center"/>
      <protection locked="0"/>
    </xf>
    <xf numFmtId="0" fontId="13" fillId="0" borderId="2" xfId="0" applyFont="1" applyFill="1" applyBorder="1" applyProtection="1">
      <alignment vertical="center"/>
      <protection locked="0"/>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176" fontId="22" fillId="0" borderId="2" xfId="1" applyNumberFormat="1" applyFont="1" applyFill="1" applyBorder="1" applyAlignment="1" applyProtection="1">
      <alignment horizontal="right" vertical="center"/>
      <protection locked="0"/>
    </xf>
    <xf numFmtId="176" fontId="22" fillId="0" borderId="3" xfId="1" applyNumberFormat="1" applyFont="1" applyFill="1" applyBorder="1" applyAlignment="1" applyProtection="1">
      <alignment horizontal="right" vertical="center"/>
      <protection locked="0"/>
    </xf>
    <xf numFmtId="176" fontId="9" fillId="3" borderId="2" xfId="1" applyNumberFormat="1" applyFont="1" applyFill="1" applyBorder="1" applyAlignment="1">
      <alignment horizontal="right" vertical="center"/>
    </xf>
    <xf numFmtId="176" fontId="9" fillId="3" borderId="3" xfId="1" applyNumberFormat="1" applyFont="1" applyFill="1" applyBorder="1" applyAlignment="1">
      <alignment horizontal="right" vertical="center"/>
    </xf>
    <xf numFmtId="38" fontId="4" fillId="2" borderId="2" xfId="1" applyFont="1" applyFill="1" applyBorder="1" applyAlignment="1">
      <alignment horizontal="center" vertical="center"/>
    </xf>
    <xf numFmtId="38" fontId="4" fillId="2" borderId="3" xfId="1" applyFont="1" applyFill="1" applyBorder="1" applyAlignment="1">
      <alignment horizontal="center" vertical="center"/>
    </xf>
    <xf numFmtId="38" fontId="4" fillId="2" borderId="4" xfId="1" applyFont="1" applyFill="1" applyBorder="1" applyAlignment="1">
      <alignment horizontal="center" vertical="center"/>
    </xf>
    <xf numFmtId="0" fontId="6" fillId="2" borderId="0" xfId="0" applyFont="1" applyFill="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pplyProtection="1">
      <alignment vertical="center"/>
      <protection locked="0"/>
    </xf>
    <xf numFmtId="0" fontId="21" fillId="2" borderId="2"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21" fillId="2" borderId="4" xfId="0" applyFont="1" applyFill="1" applyBorder="1" applyAlignment="1" applyProtection="1">
      <alignment horizontal="center" vertical="center"/>
      <protection locked="0"/>
    </xf>
    <xf numFmtId="0" fontId="10" fillId="0" borderId="0" xfId="0" applyFont="1" applyFill="1" applyAlignment="1">
      <alignment horizontal="left" vertical="top" wrapText="1"/>
    </xf>
    <xf numFmtId="38" fontId="13" fillId="0" borderId="2" xfId="1" applyFont="1" applyFill="1" applyBorder="1" applyAlignment="1">
      <alignment horizontal="center" vertical="center" wrapText="1"/>
    </xf>
    <xf numFmtId="38" fontId="16" fillId="0" borderId="4" xfId="1" applyFont="1" applyFill="1" applyBorder="1" applyAlignment="1">
      <alignment horizontal="center" vertical="center"/>
    </xf>
    <xf numFmtId="38" fontId="13" fillId="0" borderId="9" xfId="1" applyFont="1" applyFill="1" applyBorder="1" applyAlignment="1">
      <alignment horizontal="center" vertical="center"/>
    </xf>
    <xf numFmtId="38" fontId="16" fillId="0" borderId="10" xfId="1" applyFont="1" applyFill="1" applyBorder="1" applyAlignment="1">
      <alignment horizontal="center" vertical="center"/>
    </xf>
    <xf numFmtId="0" fontId="11" fillId="0" borderId="11" xfId="0" applyFont="1" applyFill="1" applyBorder="1" applyAlignment="1">
      <alignment horizontal="left" vertical="center" wrapText="1"/>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0" xfId="0" applyFont="1" applyFill="1" applyBorder="1" applyAlignment="1">
      <alignment horizontal="center" vertical="center"/>
    </xf>
    <xf numFmtId="38" fontId="13" fillId="0" borderId="7" xfId="1" applyFont="1" applyFill="1" applyBorder="1" applyAlignment="1">
      <alignment horizontal="center" vertical="center"/>
    </xf>
    <xf numFmtId="38" fontId="16" fillId="0" borderId="8" xfId="1"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38" fontId="13" fillId="0" borderId="11" xfId="1" applyFont="1" applyFill="1" applyBorder="1" applyAlignment="1">
      <alignment horizontal="center" vertical="center"/>
    </xf>
    <xf numFmtId="38" fontId="13" fillId="0" borderId="10" xfId="1" applyFont="1" applyFill="1" applyBorder="1" applyAlignment="1">
      <alignment horizontal="center" vertical="center"/>
    </xf>
    <xf numFmtId="0" fontId="17" fillId="0" borderId="5" xfId="0" quotePrefix="1" applyFont="1" applyFill="1" applyBorder="1" applyAlignment="1">
      <alignment horizontal="left" vertical="center"/>
    </xf>
    <xf numFmtId="0" fontId="17" fillId="0" borderId="6" xfId="0" quotePrefix="1" applyFont="1" applyFill="1" applyBorder="1" applyAlignment="1">
      <alignment horizontal="left" vertical="center"/>
    </xf>
    <xf numFmtId="0" fontId="14" fillId="2" borderId="2"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9" fillId="0" borderId="0" xfId="0" applyFont="1" applyFill="1" applyAlignment="1">
      <alignment horizontal="left"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57"/>
  <sheetViews>
    <sheetView showGridLines="0" tabSelected="1" zoomScale="115" zoomScaleNormal="115" zoomScaleSheetLayoutView="115" workbookViewId="0">
      <selection activeCell="G8" sqref="G8:J8"/>
    </sheetView>
  </sheetViews>
  <sheetFormatPr defaultColWidth="8.58203125" defaultRowHeight="13" x14ac:dyDescent="0.55000000000000004"/>
  <cols>
    <col min="1" max="1" width="0.1640625" style="1" customWidth="1"/>
    <col min="2" max="2" width="4" style="1" customWidth="1"/>
    <col min="3" max="3" width="7.83203125" style="1" customWidth="1"/>
    <col min="4" max="4" width="15.1640625" style="1" customWidth="1"/>
    <col min="5" max="5" width="10.83203125" style="2" customWidth="1"/>
    <col min="6" max="6" width="7.5" style="1" customWidth="1"/>
    <col min="7" max="7" width="10.83203125" style="2" customWidth="1"/>
    <col min="8" max="8" width="7.5" style="1" customWidth="1"/>
    <col min="9" max="9" width="10.83203125" style="2" customWidth="1"/>
    <col min="10" max="10" width="7.5" style="1" customWidth="1"/>
    <col min="11" max="11" width="0.1640625" style="1" customWidth="1"/>
    <col min="12" max="16384" width="8.58203125" style="1"/>
  </cols>
  <sheetData>
    <row r="1" spans="2:10" ht="15.5" customHeight="1" x14ac:dyDescent="0.55000000000000004">
      <c r="B1" s="6"/>
      <c r="C1" s="6"/>
      <c r="D1" s="6"/>
      <c r="E1" s="7"/>
      <c r="F1" s="6"/>
      <c r="G1" s="7"/>
      <c r="H1" s="6"/>
      <c r="I1" s="7"/>
      <c r="J1" s="5" t="s">
        <v>47</v>
      </c>
    </row>
    <row r="2" spans="2:10" ht="18" customHeight="1" x14ac:dyDescent="0.55000000000000004">
      <c r="B2" s="77" t="s">
        <v>9</v>
      </c>
      <c r="C2" s="77"/>
      <c r="D2" s="77"/>
      <c r="E2" s="77"/>
      <c r="F2" s="77"/>
      <c r="G2" s="77"/>
      <c r="H2" s="77"/>
      <c r="I2" s="77"/>
      <c r="J2" s="77"/>
    </row>
    <row r="3" spans="2:10" ht="14" x14ac:dyDescent="0.55000000000000004">
      <c r="B3" s="16"/>
      <c r="C3" s="16"/>
      <c r="D3" s="16"/>
      <c r="E3" s="16"/>
      <c r="F3" s="16"/>
      <c r="G3" s="16"/>
      <c r="H3" s="16"/>
      <c r="I3" s="16"/>
      <c r="J3" s="5" t="s">
        <v>57</v>
      </c>
    </row>
    <row r="4" spans="2:10" ht="5" customHeight="1" x14ac:dyDescent="0.55000000000000004">
      <c r="B4" s="6"/>
      <c r="C4" s="6"/>
      <c r="D4" s="6"/>
      <c r="E4" s="7"/>
      <c r="F4" s="6"/>
      <c r="G4" s="7"/>
      <c r="H4" s="6"/>
      <c r="I4" s="7"/>
      <c r="J4" s="6"/>
    </row>
    <row r="5" spans="2:10" s="4" customFormat="1" ht="12.75" customHeight="1" x14ac:dyDescent="0.55000000000000004">
      <c r="B5" s="8" t="s">
        <v>48</v>
      </c>
      <c r="C5" s="8"/>
      <c r="D5" s="8"/>
      <c r="E5" s="9"/>
      <c r="F5" s="8"/>
      <c r="G5" s="9"/>
      <c r="H5" s="8"/>
      <c r="I5" s="9"/>
      <c r="J5" s="8"/>
    </row>
    <row r="6" spans="2:10" s="4" customFormat="1" ht="14.5" customHeight="1" x14ac:dyDescent="0.55000000000000004">
      <c r="B6" s="8" t="s">
        <v>7</v>
      </c>
      <c r="C6" s="8"/>
      <c r="D6" s="8"/>
      <c r="E6" s="9"/>
      <c r="F6" s="8"/>
      <c r="G6" s="9"/>
      <c r="H6" s="8"/>
      <c r="I6" s="9"/>
      <c r="J6" s="8"/>
    </row>
    <row r="7" spans="2:10" s="3" customFormat="1" ht="18" customHeight="1" x14ac:dyDescent="0.55000000000000004">
      <c r="B7" s="78" t="s">
        <v>0</v>
      </c>
      <c r="C7" s="78"/>
      <c r="D7" s="79"/>
      <c r="E7" s="79"/>
      <c r="F7" s="79"/>
      <c r="G7" s="79"/>
      <c r="H7" s="79"/>
      <c r="I7" s="79"/>
      <c r="J7" s="79"/>
    </row>
    <row r="8" spans="2:10" s="3" customFormat="1" ht="18" customHeight="1" x14ac:dyDescent="0.55000000000000004">
      <c r="B8" s="78" t="s">
        <v>36</v>
      </c>
      <c r="C8" s="78"/>
      <c r="D8" s="57">
        <v>1</v>
      </c>
      <c r="E8" s="78" t="s">
        <v>71</v>
      </c>
      <c r="F8" s="78"/>
      <c r="G8" s="80" t="s">
        <v>66</v>
      </c>
      <c r="H8" s="81"/>
      <c r="I8" s="81"/>
      <c r="J8" s="82"/>
    </row>
    <row r="9" spans="2:10" ht="8.5" customHeight="1" x14ac:dyDescent="0.55000000000000004">
      <c r="B9" s="6"/>
      <c r="C9" s="6"/>
      <c r="D9" s="6"/>
      <c r="E9" s="7"/>
      <c r="F9" s="6"/>
      <c r="G9" s="7"/>
      <c r="H9" s="6"/>
      <c r="I9" s="7"/>
      <c r="J9" s="6"/>
    </row>
    <row r="10" spans="2:10" s="3" customFormat="1" ht="20.5" customHeight="1" x14ac:dyDescent="0.55000000000000004">
      <c r="B10" s="35" t="s">
        <v>10</v>
      </c>
      <c r="C10" s="36"/>
      <c r="D10" s="36"/>
      <c r="E10" s="27"/>
      <c r="F10" s="36"/>
      <c r="G10" s="27"/>
      <c r="H10" s="36"/>
      <c r="I10" s="27"/>
      <c r="J10" s="28" t="s">
        <v>1</v>
      </c>
    </row>
    <row r="11" spans="2:10" s="24" customFormat="1" ht="29.25" customHeight="1" x14ac:dyDescent="0.55000000000000004">
      <c r="B11" s="50" t="s">
        <v>64</v>
      </c>
      <c r="C11" s="88" t="s">
        <v>70</v>
      </c>
      <c r="D11" s="88"/>
      <c r="E11" s="88"/>
      <c r="F11" s="88"/>
      <c r="G11" s="88"/>
      <c r="H11" s="88"/>
      <c r="I11" s="88"/>
      <c r="J11" s="88"/>
    </row>
    <row r="12" spans="2:10" s="25" customFormat="1" ht="17" customHeight="1" x14ac:dyDescent="0.55000000000000004">
      <c r="B12" s="89" t="s">
        <v>8</v>
      </c>
      <c r="C12" s="90"/>
      <c r="D12" s="91"/>
      <c r="E12" s="86" t="s">
        <v>60</v>
      </c>
      <c r="F12" s="100"/>
      <c r="G12" s="100"/>
      <c r="H12" s="101"/>
      <c r="I12" s="95" t="s">
        <v>24</v>
      </c>
      <c r="J12" s="96"/>
    </row>
    <row r="13" spans="2:10" s="25" customFormat="1" ht="24" customHeight="1" x14ac:dyDescent="0.55000000000000004">
      <c r="B13" s="92"/>
      <c r="C13" s="93"/>
      <c r="D13" s="94"/>
      <c r="E13" s="84" t="s">
        <v>41</v>
      </c>
      <c r="F13" s="85"/>
      <c r="G13" s="84" t="s">
        <v>42</v>
      </c>
      <c r="H13" s="85"/>
      <c r="I13" s="86" t="s">
        <v>23</v>
      </c>
      <c r="J13" s="87"/>
    </row>
    <row r="14" spans="2:10" s="25" customFormat="1" ht="17" customHeight="1" x14ac:dyDescent="0.55000000000000004">
      <c r="B14" s="102" t="s">
        <v>13</v>
      </c>
      <c r="C14" s="103"/>
      <c r="D14" s="37" t="s">
        <v>11</v>
      </c>
      <c r="E14" s="58">
        <v>13200</v>
      </c>
      <c r="F14" s="38" t="s">
        <v>37</v>
      </c>
      <c r="G14" s="58">
        <v>12000</v>
      </c>
      <c r="H14" s="38" t="s">
        <v>37</v>
      </c>
      <c r="I14" s="39">
        <f>E14-G14</f>
        <v>1200</v>
      </c>
      <c r="J14" s="38" t="s">
        <v>37</v>
      </c>
    </row>
    <row r="15" spans="2:10" s="25" customFormat="1" ht="17" customHeight="1" x14ac:dyDescent="0.55000000000000004">
      <c r="B15" s="102" t="s">
        <v>54</v>
      </c>
      <c r="C15" s="103"/>
      <c r="D15" s="37" t="s">
        <v>14</v>
      </c>
      <c r="E15" s="58">
        <v>1600</v>
      </c>
      <c r="F15" s="38" t="s">
        <v>37</v>
      </c>
      <c r="G15" s="58">
        <v>0</v>
      </c>
      <c r="H15" s="38" t="s">
        <v>37</v>
      </c>
      <c r="I15" s="39">
        <f t="shared" ref="I15:I22" si="0">E15-G15</f>
        <v>1600</v>
      </c>
      <c r="J15" s="38" t="s">
        <v>37</v>
      </c>
    </row>
    <row r="16" spans="2:10" s="25" customFormat="1" ht="17" customHeight="1" x14ac:dyDescent="0.55000000000000004">
      <c r="B16" s="40" t="s">
        <v>55</v>
      </c>
      <c r="C16" s="41"/>
      <c r="D16" s="37" t="s">
        <v>15</v>
      </c>
      <c r="E16" s="58">
        <v>400</v>
      </c>
      <c r="F16" s="38" t="s">
        <v>37</v>
      </c>
      <c r="G16" s="58">
        <v>400</v>
      </c>
      <c r="H16" s="38" t="s">
        <v>37</v>
      </c>
      <c r="I16" s="39">
        <f t="shared" si="0"/>
        <v>0</v>
      </c>
      <c r="J16" s="38" t="s">
        <v>37</v>
      </c>
    </row>
    <row r="17" spans="2:10" s="25" customFormat="1" ht="17" customHeight="1" x14ac:dyDescent="0.55000000000000004">
      <c r="B17" s="42"/>
      <c r="C17" s="41"/>
      <c r="D17" s="37" t="s">
        <v>17</v>
      </c>
      <c r="E17" s="58">
        <v>800</v>
      </c>
      <c r="F17" s="38" t="s">
        <v>37</v>
      </c>
      <c r="G17" s="58">
        <v>640</v>
      </c>
      <c r="H17" s="38" t="s">
        <v>37</v>
      </c>
      <c r="I17" s="39">
        <f t="shared" si="0"/>
        <v>160</v>
      </c>
      <c r="J17" s="38" t="s">
        <v>37</v>
      </c>
    </row>
    <row r="18" spans="2:10" s="25" customFormat="1" ht="17" customHeight="1" x14ac:dyDescent="0.55000000000000004">
      <c r="B18" s="42"/>
      <c r="C18" s="41"/>
      <c r="D18" s="37" t="s">
        <v>16</v>
      </c>
      <c r="E18" s="58">
        <v>400</v>
      </c>
      <c r="F18" s="38" t="s">
        <v>37</v>
      </c>
      <c r="G18" s="58">
        <v>400</v>
      </c>
      <c r="H18" s="38" t="s">
        <v>37</v>
      </c>
      <c r="I18" s="39">
        <f t="shared" si="0"/>
        <v>0</v>
      </c>
      <c r="J18" s="38" t="s">
        <v>37</v>
      </c>
    </row>
    <row r="19" spans="2:10" s="25" customFormat="1" ht="17" customHeight="1" x14ac:dyDescent="0.55000000000000004">
      <c r="B19" s="43" t="s">
        <v>56</v>
      </c>
      <c r="C19" s="44"/>
      <c r="D19" s="61" t="s">
        <v>69</v>
      </c>
      <c r="E19" s="58">
        <v>480</v>
      </c>
      <c r="F19" s="38" t="s">
        <v>37</v>
      </c>
      <c r="G19" s="58">
        <v>400</v>
      </c>
      <c r="H19" s="38" t="s">
        <v>37</v>
      </c>
      <c r="I19" s="39">
        <f t="shared" si="0"/>
        <v>80</v>
      </c>
      <c r="J19" s="38" t="s">
        <v>37</v>
      </c>
    </row>
    <row r="20" spans="2:10" s="25" customFormat="1" ht="17" customHeight="1" x14ac:dyDescent="0.55000000000000004">
      <c r="B20" s="42"/>
      <c r="C20" s="41"/>
      <c r="D20" s="61" t="s">
        <v>67</v>
      </c>
      <c r="E20" s="59"/>
      <c r="F20" s="38" t="s">
        <v>37</v>
      </c>
      <c r="G20" s="59"/>
      <c r="H20" s="38" t="s">
        <v>37</v>
      </c>
      <c r="I20" s="39">
        <f t="shared" ref="I20" si="1">E20-G20</f>
        <v>0</v>
      </c>
      <c r="J20" s="38" t="s">
        <v>37</v>
      </c>
    </row>
    <row r="21" spans="2:10" s="25" customFormat="1" ht="17" customHeight="1" x14ac:dyDescent="0.55000000000000004">
      <c r="B21" s="42"/>
      <c r="C21" s="41"/>
      <c r="D21" s="61" t="s">
        <v>67</v>
      </c>
      <c r="E21" s="59"/>
      <c r="F21" s="38" t="s">
        <v>37</v>
      </c>
      <c r="G21" s="59"/>
      <c r="H21" s="38" t="s">
        <v>37</v>
      </c>
      <c r="I21" s="39">
        <f t="shared" si="0"/>
        <v>0</v>
      </c>
      <c r="J21" s="38" t="s">
        <v>37</v>
      </c>
    </row>
    <row r="22" spans="2:10" s="25" customFormat="1" ht="17" customHeight="1" x14ac:dyDescent="0.55000000000000004">
      <c r="B22" s="42"/>
      <c r="C22" s="41"/>
      <c r="D22" s="61" t="s">
        <v>67</v>
      </c>
      <c r="E22" s="60"/>
      <c r="F22" s="38" t="s">
        <v>37</v>
      </c>
      <c r="G22" s="60"/>
      <c r="H22" s="38" t="s">
        <v>37</v>
      </c>
      <c r="I22" s="39">
        <f t="shared" si="0"/>
        <v>0</v>
      </c>
      <c r="J22" s="38" t="s">
        <v>37</v>
      </c>
    </row>
    <row r="23" spans="2:10" s="25" customFormat="1" ht="17" customHeight="1" x14ac:dyDescent="0.55000000000000004">
      <c r="B23" s="97" t="s">
        <v>39</v>
      </c>
      <c r="C23" s="98"/>
      <c r="D23" s="98"/>
      <c r="E23" s="98"/>
      <c r="F23" s="98"/>
      <c r="G23" s="98"/>
      <c r="H23" s="99"/>
      <c r="I23" s="39">
        <f>SUM(I14:I22)</f>
        <v>3040</v>
      </c>
      <c r="J23" s="38" t="s">
        <v>37</v>
      </c>
    </row>
    <row r="24" spans="2:10" s="25" customFormat="1" ht="4.5" customHeight="1" x14ac:dyDescent="0.55000000000000004">
      <c r="B24" s="45"/>
      <c r="C24" s="45"/>
      <c r="D24" s="45"/>
      <c r="E24" s="46"/>
      <c r="F24" s="45"/>
      <c r="G24" s="46"/>
      <c r="H24" s="45"/>
      <c r="I24" s="46"/>
      <c r="J24" s="45"/>
    </row>
    <row r="25" spans="2:10" s="25" customFormat="1" ht="11.5" customHeight="1" x14ac:dyDescent="0.55000000000000004">
      <c r="B25" s="47" t="s">
        <v>2</v>
      </c>
      <c r="C25" s="47" t="s">
        <v>3</v>
      </c>
      <c r="D25" s="45"/>
      <c r="E25" s="46"/>
      <c r="F25" s="45"/>
      <c r="G25" s="46"/>
      <c r="H25" s="45"/>
      <c r="I25" s="46"/>
      <c r="J25" s="45"/>
    </row>
    <row r="26" spans="2:10" s="25" customFormat="1" ht="11.5" customHeight="1" x14ac:dyDescent="0.55000000000000004">
      <c r="B26" s="47" t="s">
        <v>4</v>
      </c>
      <c r="C26" s="47" t="s">
        <v>50</v>
      </c>
      <c r="D26" s="45"/>
      <c r="E26" s="46"/>
      <c r="F26" s="45"/>
      <c r="G26" s="46"/>
      <c r="H26" s="45"/>
      <c r="I26" s="46"/>
      <c r="J26" s="45"/>
    </row>
    <row r="27" spans="2:10" s="25" customFormat="1" ht="11.5" customHeight="1" x14ac:dyDescent="0.55000000000000004">
      <c r="B27" s="47" t="s">
        <v>5</v>
      </c>
      <c r="C27" s="47" t="s">
        <v>62</v>
      </c>
      <c r="D27" s="45"/>
      <c r="E27" s="46"/>
      <c r="F27" s="45"/>
      <c r="G27" s="46"/>
      <c r="H27" s="45"/>
      <c r="I27" s="46"/>
      <c r="J27" s="45"/>
    </row>
    <row r="28" spans="2:10" s="25" customFormat="1" ht="22.5" customHeight="1" x14ac:dyDescent="0.55000000000000004">
      <c r="B28" s="48" t="s">
        <v>6</v>
      </c>
      <c r="C28" s="106" t="s">
        <v>61</v>
      </c>
      <c r="D28" s="106"/>
      <c r="E28" s="106"/>
      <c r="F28" s="106"/>
      <c r="G28" s="106"/>
      <c r="H28" s="106"/>
      <c r="I28" s="106"/>
      <c r="J28" s="106"/>
    </row>
    <row r="29" spans="2:10" ht="8.5" customHeight="1" x14ac:dyDescent="0.55000000000000004">
      <c r="B29" s="6"/>
      <c r="C29" s="6"/>
      <c r="D29" s="6"/>
      <c r="E29" s="7"/>
      <c r="F29" s="6"/>
      <c r="G29" s="7"/>
      <c r="H29" s="6"/>
      <c r="I29" s="7"/>
      <c r="J29" s="6"/>
    </row>
    <row r="30" spans="2:10" s="3" customFormat="1" ht="20.5" customHeight="1" x14ac:dyDescent="0.55000000000000004">
      <c r="B30" s="35" t="s">
        <v>18</v>
      </c>
      <c r="C30" s="36"/>
      <c r="D30" s="36"/>
      <c r="E30" s="27"/>
      <c r="F30" s="36"/>
      <c r="G30" s="27"/>
      <c r="H30" s="36"/>
      <c r="I30" s="27"/>
      <c r="J30" s="28" t="s">
        <v>52</v>
      </c>
    </row>
    <row r="31" spans="2:10" s="3" customFormat="1" ht="17" customHeight="1" x14ac:dyDescent="0.55000000000000004">
      <c r="B31" s="62" t="s">
        <v>20</v>
      </c>
      <c r="C31" s="63"/>
      <c r="D31" s="63"/>
      <c r="E31" s="64"/>
      <c r="F31" s="74" t="s">
        <v>19</v>
      </c>
      <c r="G31" s="75"/>
      <c r="H31" s="76"/>
      <c r="I31" s="68" t="s">
        <v>27</v>
      </c>
      <c r="J31" s="69"/>
    </row>
    <row r="32" spans="2:10" s="3" customFormat="1" ht="17" customHeight="1" x14ac:dyDescent="0.55000000000000004">
      <c r="B32" s="20" t="s">
        <v>40</v>
      </c>
      <c r="C32" s="21"/>
      <c r="D32" s="21"/>
      <c r="E32" s="21"/>
      <c r="F32" s="72">
        <f>I23*1000</f>
        <v>3040000</v>
      </c>
      <c r="G32" s="73"/>
      <c r="H32" s="13" t="s">
        <v>38</v>
      </c>
      <c r="I32" s="29" t="s">
        <v>51</v>
      </c>
      <c r="J32" s="30"/>
    </row>
    <row r="33" spans="2:12" s="3" customFormat="1" ht="17" customHeight="1" x14ac:dyDescent="0.55000000000000004">
      <c r="B33" s="51" t="s">
        <v>68</v>
      </c>
      <c r="C33" s="52"/>
      <c r="D33" s="49"/>
      <c r="E33" s="49"/>
      <c r="F33" s="70">
        <v>500</v>
      </c>
      <c r="G33" s="71"/>
      <c r="H33" s="13" t="s">
        <v>22</v>
      </c>
      <c r="I33" s="29" t="s">
        <v>12</v>
      </c>
      <c r="J33" s="30"/>
    </row>
    <row r="34" spans="2:12" s="3" customFormat="1" ht="17" customHeight="1" x14ac:dyDescent="0.55000000000000004">
      <c r="B34" s="53" t="s">
        <v>21</v>
      </c>
      <c r="C34" s="54"/>
      <c r="D34" s="21"/>
      <c r="E34" s="21"/>
      <c r="F34" s="72">
        <f>ROUNDDOWN(F32/F33,0)</f>
        <v>6080</v>
      </c>
      <c r="G34" s="73"/>
      <c r="H34" s="13" t="s">
        <v>25</v>
      </c>
      <c r="I34" s="29" t="s">
        <v>31</v>
      </c>
      <c r="J34" s="30"/>
      <c r="L34" s="22"/>
    </row>
    <row r="35" spans="2:12" s="25" customFormat="1" ht="4.5" customHeight="1" x14ac:dyDescent="0.55000000000000004">
      <c r="B35" s="45"/>
      <c r="C35" s="45"/>
      <c r="D35" s="45"/>
      <c r="E35" s="46"/>
      <c r="F35" s="45"/>
      <c r="G35" s="46"/>
      <c r="H35" s="45"/>
      <c r="I35" s="46"/>
      <c r="J35" s="45"/>
    </row>
    <row r="36" spans="2:12" s="25" customFormat="1" ht="11" customHeight="1" x14ac:dyDescent="0.55000000000000004">
      <c r="B36" s="55" t="s">
        <v>59</v>
      </c>
      <c r="C36" s="47" t="s">
        <v>63</v>
      </c>
      <c r="D36" s="45"/>
      <c r="E36" s="46"/>
      <c r="F36" s="45"/>
      <c r="G36" s="46"/>
      <c r="H36" s="45"/>
      <c r="I36" s="46"/>
      <c r="J36" s="45"/>
    </row>
    <row r="37" spans="2:12" ht="8.5" customHeight="1" x14ac:dyDescent="0.55000000000000004">
      <c r="B37" s="6"/>
      <c r="C37" s="6"/>
      <c r="D37" s="6"/>
      <c r="E37" s="7"/>
      <c r="F37" s="6"/>
      <c r="G37" s="7"/>
      <c r="H37" s="6"/>
      <c r="I37" s="7"/>
      <c r="J37" s="6"/>
    </row>
    <row r="38" spans="2:12" s="3" customFormat="1" ht="20.5" customHeight="1" x14ac:dyDescent="0.55000000000000004">
      <c r="B38" s="10" t="s">
        <v>26</v>
      </c>
      <c r="C38" s="11"/>
      <c r="D38" s="11"/>
      <c r="E38" s="12"/>
      <c r="F38" s="11"/>
      <c r="G38" s="12"/>
      <c r="H38" s="11"/>
      <c r="I38" s="27"/>
      <c r="J38" s="28" t="s">
        <v>1</v>
      </c>
      <c r="L38" s="22"/>
    </row>
    <row r="39" spans="2:12" s="3" customFormat="1" ht="17" customHeight="1" x14ac:dyDescent="0.55000000000000004">
      <c r="B39" s="62" t="s">
        <v>20</v>
      </c>
      <c r="C39" s="63"/>
      <c r="D39" s="63"/>
      <c r="E39" s="64"/>
      <c r="F39" s="74" t="s">
        <v>19</v>
      </c>
      <c r="G39" s="75"/>
      <c r="H39" s="76"/>
      <c r="I39" s="68" t="s">
        <v>27</v>
      </c>
      <c r="J39" s="69"/>
      <c r="L39" s="22"/>
    </row>
    <row r="40" spans="2:12" s="3" customFormat="1" ht="17" customHeight="1" x14ac:dyDescent="0.55000000000000004">
      <c r="B40" s="20" t="s">
        <v>58</v>
      </c>
      <c r="C40" s="21"/>
      <c r="D40" s="21"/>
      <c r="E40" s="33"/>
      <c r="F40" s="70">
        <v>120</v>
      </c>
      <c r="G40" s="71"/>
      <c r="H40" s="19" t="s">
        <v>43</v>
      </c>
      <c r="I40" s="29" t="s">
        <v>28</v>
      </c>
      <c r="J40" s="30"/>
      <c r="L40" s="22"/>
    </row>
    <row r="41" spans="2:12" s="3" customFormat="1" ht="17" customHeight="1" x14ac:dyDescent="0.55000000000000004">
      <c r="B41" s="18" t="s">
        <v>29</v>
      </c>
      <c r="C41" s="17"/>
      <c r="D41" s="34"/>
      <c r="E41" s="23"/>
      <c r="F41" s="72">
        <f>ROUND(F33*F34/1000,0)</f>
        <v>3040</v>
      </c>
      <c r="G41" s="73"/>
      <c r="H41" s="19" t="s">
        <v>43</v>
      </c>
      <c r="I41" s="29" t="s">
        <v>53</v>
      </c>
      <c r="J41" s="30"/>
      <c r="L41" s="22"/>
    </row>
    <row r="42" spans="2:12" s="3" customFormat="1" ht="17" customHeight="1" x14ac:dyDescent="0.55000000000000004">
      <c r="B42" s="18" t="s">
        <v>30</v>
      </c>
      <c r="C42" s="17"/>
      <c r="D42" s="34"/>
      <c r="E42" s="23"/>
      <c r="F42" s="72">
        <f>ROUND(SUM(F40:G41)/2,0)</f>
        <v>1580</v>
      </c>
      <c r="G42" s="73"/>
      <c r="H42" s="26" t="s">
        <v>43</v>
      </c>
      <c r="I42" s="29" t="s">
        <v>32</v>
      </c>
      <c r="J42" s="30"/>
      <c r="L42" s="22"/>
    </row>
    <row r="43" spans="2:12" s="3" customFormat="1" ht="17" customHeight="1" x14ac:dyDescent="0.55000000000000004">
      <c r="B43" s="18" t="s">
        <v>33</v>
      </c>
      <c r="C43" s="17"/>
      <c r="D43" s="34"/>
      <c r="E43" s="23"/>
      <c r="F43" s="70">
        <v>8</v>
      </c>
      <c r="G43" s="71"/>
      <c r="H43" s="26" t="s">
        <v>34</v>
      </c>
      <c r="I43" s="29" t="s">
        <v>35</v>
      </c>
      <c r="J43" s="30"/>
    </row>
    <row r="44" spans="2:12" s="3" customFormat="1" ht="28" customHeight="1" x14ac:dyDescent="0.55000000000000004">
      <c r="B44" s="65" t="s">
        <v>49</v>
      </c>
      <c r="C44" s="66"/>
      <c r="D44" s="66"/>
      <c r="E44" s="67"/>
      <c r="F44" s="72">
        <f>MIN(ROUND(F42/F43,0),200)</f>
        <v>198</v>
      </c>
      <c r="G44" s="73"/>
      <c r="H44" s="26" t="s">
        <v>72</v>
      </c>
      <c r="I44" s="104" t="s">
        <v>44</v>
      </c>
      <c r="J44" s="105"/>
      <c r="L44" s="22"/>
    </row>
    <row r="45" spans="2:12" ht="4" customHeight="1" x14ac:dyDescent="0.55000000000000004">
      <c r="B45" s="6"/>
      <c r="C45" s="6"/>
      <c r="D45" s="6"/>
      <c r="E45" s="7"/>
      <c r="F45" s="6"/>
      <c r="G45" s="7"/>
      <c r="H45" s="6"/>
      <c r="I45" s="31"/>
      <c r="J45" s="32"/>
    </row>
    <row r="46" spans="2:12" ht="11" customHeight="1" x14ac:dyDescent="0.55000000000000004">
      <c r="B46" s="15" t="s">
        <v>2</v>
      </c>
      <c r="C46" s="15" t="s">
        <v>45</v>
      </c>
      <c r="D46" s="6"/>
      <c r="E46" s="7"/>
      <c r="F46" s="6"/>
      <c r="G46" s="7"/>
      <c r="H46" s="6"/>
      <c r="I46" s="31"/>
      <c r="J46" s="32"/>
    </row>
    <row r="47" spans="2:12" ht="11" customHeight="1" x14ac:dyDescent="0.55000000000000004">
      <c r="B47" s="15" t="s">
        <v>4</v>
      </c>
      <c r="C47" s="15" t="s">
        <v>46</v>
      </c>
      <c r="D47" s="6"/>
      <c r="E47" s="7"/>
      <c r="F47" s="6"/>
      <c r="G47" s="7"/>
      <c r="H47" s="6"/>
      <c r="I47" s="7"/>
      <c r="J47" s="6"/>
    </row>
    <row r="48" spans="2:12" ht="11" customHeight="1" x14ac:dyDescent="0.55000000000000004">
      <c r="B48" s="56" t="s">
        <v>5</v>
      </c>
      <c r="C48" s="56" t="s">
        <v>65</v>
      </c>
      <c r="D48" s="6"/>
      <c r="E48" s="7"/>
      <c r="F48" s="6"/>
      <c r="G48" s="7"/>
      <c r="H48" s="6"/>
      <c r="I48" s="7"/>
      <c r="J48" s="6"/>
    </row>
    <row r="49" spans="2:10" ht="12" customHeight="1" x14ac:dyDescent="0.55000000000000004">
      <c r="B49" s="15"/>
      <c r="C49" s="15"/>
      <c r="D49" s="6"/>
      <c r="E49" s="7"/>
      <c r="F49" s="6"/>
      <c r="G49" s="7"/>
      <c r="H49" s="6"/>
      <c r="I49" s="7"/>
      <c r="J49" s="6"/>
    </row>
    <row r="50" spans="2:10" ht="12" customHeight="1" x14ac:dyDescent="0.55000000000000004">
      <c r="B50" s="15"/>
      <c r="C50" s="83"/>
      <c r="D50" s="83"/>
      <c r="E50" s="83"/>
      <c r="F50" s="83"/>
      <c r="G50" s="83"/>
      <c r="H50" s="83"/>
      <c r="I50" s="83"/>
      <c r="J50" s="83"/>
    </row>
    <row r="51" spans="2:10" ht="12.65" customHeight="1" x14ac:dyDescent="0.55000000000000004">
      <c r="B51" s="6"/>
      <c r="C51" s="83"/>
      <c r="D51" s="83"/>
      <c r="E51" s="83"/>
      <c r="F51" s="83"/>
      <c r="G51" s="83"/>
      <c r="H51" s="83"/>
      <c r="I51" s="83"/>
      <c r="J51" s="83"/>
    </row>
    <row r="52" spans="2:10" x14ac:dyDescent="0.55000000000000004">
      <c r="B52" s="14"/>
      <c r="C52" s="6"/>
      <c r="D52" s="6"/>
      <c r="E52" s="7"/>
      <c r="F52" s="6"/>
      <c r="G52" s="7"/>
      <c r="H52" s="6"/>
      <c r="I52" s="7"/>
      <c r="J52" s="6"/>
    </row>
    <row r="56" spans="2:10" ht="21.65" customHeight="1" x14ac:dyDescent="0.55000000000000004"/>
    <row r="57" spans="2:10" ht="21.65" customHeight="1" x14ac:dyDescent="0.55000000000000004"/>
  </sheetData>
  <sheetProtection algorithmName="SHA-512" hashValue="slB/CqSXEF8psjEwSPZ40y+FKz4T4tX0OFBOZqwACuZs8tlfZxWNUDUCfBF4tEh8h7lMBl0g6spMqZvtKHEREg==" saltValue="BrfEPvunZDFgV+rwUZYSrA==" spinCount="100000" sheet="1" selectLockedCells="1"/>
  <mergeCells count="34">
    <mergeCell ref="C50:J51"/>
    <mergeCell ref="E13:F13"/>
    <mergeCell ref="I13:J13"/>
    <mergeCell ref="G13:H13"/>
    <mergeCell ref="C11:J11"/>
    <mergeCell ref="B12:D13"/>
    <mergeCell ref="F31:H31"/>
    <mergeCell ref="F32:G32"/>
    <mergeCell ref="F33:G33"/>
    <mergeCell ref="I12:J12"/>
    <mergeCell ref="B23:H23"/>
    <mergeCell ref="E12:H12"/>
    <mergeCell ref="B14:C14"/>
    <mergeCell ref="B15:C15"/>
    <mergeCell ref="I44:J44"/>
    <mergeCell ref="C28:J28"/>
    <mergeCell ref="B2:J2"/>
    <mergeCell ref="B7:C7"/>
    <mergeCell ref="D7:J7"/>
    <mergeCell ref="B8:C8"/>
    <mergeCell ref="E8:F8"/>
    <mergeCell ref="G8:J8"/>
    <mergeCell ref="B31:E31"/>
    <mergeCell ref="B39:E39"/>
    <mergeCell ref="B44:E44"/>
    <mergeCell ref="I39:J39"/>
    <mergeCell ref="F40:G40"/>
    <mergeCell ref="F41:G41"/>
    <mergeCell ref="F42:G42"/>
    <mergeCell ref="F43:G43"/>
    <mergeCell ref="I31:J31"/>
    <mergeCell ref="F34:G34"/>
    <mergeCell ref="F39:H39"/>
    <mergeCell ref="F44:G44"/>
  </mergeCells>
  <phoneticPr fontId="1"/>
  <printOptions horizontalCentered="1" verticalCentered="1"/>
  <pageMargins left="0.51181102362204722" right="0.51181102362204722" top="0.55118110236220474" bottom="0.55118110236220474" header="0.31496062992125984" footer="0.31496062992125984"/>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様式６（経費内訳）</vt:lpstr>
      <vt:lpstr>'様式６（経費内訳）'!Print_Area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2019-04-12T10:51:32Z</dcterms:created>
  <dcterms:modified xsi:type="dcterms:W3CDTF">2021-08-25T09:00:06Z</dcterms:modified>
</cp:coreProperties>
</file>